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김주진\Desktop\교비\"/>
    </mc:Choice>
  </mc:AlternateContent>
  <xr:revisionPtr revIDLastSave="0" documentId="8_{4B799D48-7F69-4761-8D86-67386FCDD3FA}" xr6:coauthVersionLast="36" xr6:coauthVersionMax="36" xr10:uidLastSave="{00000000-0000-0000-0000-000000000000}"/>
  <bookViews>
    <workbookView xWindow="0" yWindow="0" windowWidth="28155" windowHeight="11160" xr2:uid="{00000000-000D-0000-FFFF-FFFF00000000}"/>
  </bookViews>
  <sheets>
    <sheet name="업무추진비 편성현황" sheetId="1" r:id="rId1"/>
  </sheets>
  <definedNames>
    <definedName name="_xlnm.Print_Area" localSheetId="0">'업무추진비 편성현황'!$A$1:$J$32</definedName>
  </definedNames>
  <calcPr calcId="191029"/>
</workbook>
</file>

<file path=xl/calcChain.xml><?xml version="1.0" encoding="utf-8"?>
<calcChain xmlns="http://schemas.openxmlformats.org/spreadsheetml/2006/main">
  <c r="I32" i="1" l="1"/>
  <c r="H6" i="1" s="1"/>
  <c r="I6" i="1" l="1"/>
  <c r="C3" i="1" s="1"/>
  <c r="F6" i="1"/>
  <c r="E6" i="1"/>
  <c r="D6" i="1"/>
  <c r="C6" i="1"/>
  <c r="G6" i="1" l="1"/>
  <c r="B3" i="1"/>
</calcChain>
</file>

<file path=xl/sharedStrings.xml><?xml version="1.0" encoding="utf-8"?>
<sst xmlns="http://schemas.openxmlformats.org/spreadsheetml/2006/main" count="50" uniqueCount="47">
  <si>
    <t>． 빈칸에 해당되는 값을 입력하면 자동으로 예산액이 입력되며, 음영표시된 부분은 자동함수로 값이 반영되므로 셀서식 변경 금지</t>
  </si>
  <si>
    <t>세출예산(일반업무추진비 편성현황)</t>
  </si>
  <si>
    <t>학교운영위원(명)</t>
  </si>
  <si>
    <t>(단위 : 천원)</t>
  </si>
  <si>
    <t>중</t>
  </si>
  <si>
    <t>비고</t>
  </si>
  <si>
    <t>편성액</t>
  </si>
  <si>
    <t>교당</t>
  </si>
  <si>
    <t>고</t>
  </si>
  <si>
    <t>학교명</t>
  </si>
  <si>
    <t>학급수</t>
  </si>
  <si>
    <t>초</t>
  </si>
  <si>
    <t>소계</t>
  </si>
  <si>
    <t>학교급</t>
  </si>
  <si>
    <t>일반업무추진비
예산편성액</t>
  </si>
  <si>
    <t>일반업무추진비
계상한도금액</t>
  </si>
  <si>
    <t>직책급업무추진비
계상한도액</t>
  </si>
  <si>
    <t>직책급업무추진비
예산편성액</t>
  </si>
  <si>
    <t xml:space="preserve"> 업무추진비 계상 한도(일반업무추진비) 및 편성현황</t>
  </si>
  <si>
    <t>교당(연액)</t>
  </si>
  <si>
    <t>단위사업</t>
  </si>
  <si>
    <t>원가통계비목</t>
  </si>
  <si>
    <t>학교일반운영</t>
  </si>
  <si>
    <t>일반업무추진비</t>
  </si>
  <si>
    <t>세부항목</t>
  </si>
  <si>
    <t>정책사업</t>
  </si>
  <si>
    <t>세부사업명</t>
  </si>
  <si>
    <t>산출내역</t>
  </si>
  <si>
    <t>※ 작성요령</t>
  </si>
  <si>
    <t>교직원(명)</t>
  </si>
  <si>
    <t>홀트학교</t>
  </si>
  <si>
    <t>홀트학교</t>
    <phoneticPr fontId="5" type="noConversion"/>
  </si>
  <si>
    <t>학교기관운영</t>
  </si>
  <si>
    <t>부서기본운영</t>
  </si>
  <si>
    <t>교장실운영</t>
  </si>
  <si>
    <t>학교경영자 배상 책임보험</t>
  </si>
  <si>
    <t>직원격려 및 경조사비</t>
  </si>
  <si>
    <t>교직원협의회</t>
  </si>
  <si>
    <t>교내외 행사 경비</t>
  </si>
  <si>
    <t>각종 협의회</t>
  </si>
  <si>
    <t>체육대회 경비</t>
  </si>
  <si>
    <t>커피 등 다과구입</t>
  </si>
  <si>
    <t>홍보물품구입 및 제작</t>
    <phoneticPr fontId="5" type="noConversion"/>
  </si>
  <si>
    <t>진로직업특수교육지원센터</t>
    <phoneticPr fontId="5" type="noConversion"/>
  </si>
  <si>
    <t>50주년 홀트예술마당 평가회</t>
    <phoneticPr fontId="5" type="noConversion"/>
  </si>
  <si>
    <t>학부모회 간식 및 급량비</t>
    <phoneticPr fontId="5" type="noConversion"/>
  </si>
  <si>
    <t>워크숍 업무추진비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</si>
</sst>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-* #,##0_-;\-* #,##0_-;_-* &quot;-&quot;_-;_-@_-"/>
  </numFmts>
  <fonts count="6" x14ac:knownFonts="1">
    <font>
      <sz val="11"/>
      <color rgb="FF000000"/>
      <name val="맑은 고딕"/>
    </font>
    <font>
      <b/>
      <sz val="11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DEADB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EAED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 style="thin">
        <color auto="1"/>
      </right>
      <top style="thin">
        <color auto="1"/>
      </top>
      <bottom style="medium">
        <color rgb="FFFF0000"/>
      </bottom>
      <diagonal/>
    </border>
    <border>
      <left style="medium">
        <color rgb="FFFF0000"/>
      </left>
      <right style="thin">
        <color rgb="FF000000"/>
      </right>
      <top style="thin">
        <color auto="1"/>
      </top>
      <bottom style="medium">
        <color rgb="FFFF0000"/>
      </bottom>
      <diagonal/>
    </border>
    <border>
      <left style="medium">
        <color rgb="FFFF0000"/>
      </left>
      <right style="thin">
        <color auto="1"/>
      </right>
      <top style="medium">
        <color rgb="FFFF0000"/>
      </top>
      <bottom/>
      <diagonal/>
    </border>
    <border>
      <left style="medium">
        <color rgb="FFFF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/>
      <diagonal/>
    </border>
    <border>
      <left style="thin">
        <color auto="1"/>
      </left>
      <right style="medium">
        <color rgb="FFFF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41" fontId="4" fillId="0" borderId="0">
      <alignment vertical="center"/>
    </xf>
    <xf numFmtId="0" fontId="0" fillId="2" borderId="0" xfId="0" applyFill="1">
      <alignment vertical="center"/>
    </xf>
  </cellStyleXfs>
  <cellXfs count="58"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0" fontId="0" fillId="2" borderId="0" xfId="0" applyFill="1">
      <alignment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1" fontId="2" fillId="2" borderId="1" xfId="1" applyFont="1" applyFill="1" applyBorder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41" fontId="0" fillId="0" borderId="4" xfId="1" applyFont="1" applyBorder="1" applyAlignment="1">
      <alignment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41" fontId="0" fillId="2" borderId="4" xfId="1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center" vertical="center"/>
    </xf>
    <xf numFmtId="41" fontId="2" fillId="2" borderId="8" xfId="1" applyFont="1" applyFill="1" applyBorder="1">
      <alignment vertical="center"/>
    </xf>
    <xf numFmtId="0" fontId="0" fillId="0" borderId="0" xfId="0" applyBorder="1" applyAlignment="1">
      <alignment vertical="center"/>
    </xf>
    <xf numFmtId="41" fontId="2" fillId="2" borderId="9" xfId="1" applyFont="1" applyFill="1" applyBorder="1">
      <alignment vertical="center"/>
    </xf>
    <xf numFmtId="41" fontId="2" fillId="0" borderId="10" xfId="1" applyFont="1" applyFill="1" applyBorder="1" applyAlignment="1">
      <alignment horizontal="center" vertical="center"/>
    </xf>
    <xf numFmtId="41" fontId="2" fillId="2" borderId="11" xfId="1" applyFont="1" applyFill="1" applyBorder="1">
      <alignment vertical="center"/>
    </xf>
    <xf numFmtId="41" fontId="2" fillId="2" borderId="12" xfId="1" applyFont="1" applyFill="1" applyBorder="1">
      <alignment vertical="center"/>
    </xf>
    <xf numFmtId="0" fontId="3" fillId="4" borderId="0" xfId="0" applyFont="1" applyFill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>
      <alignment vertical="center"/>
    </xf>
    <xf numFmtId="0" fontId="0" fillId="4" borderId="0" xfId="0" applyFill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 applyProtection="1">
      <alignment horizontal="justify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41" fontId="2" fillId="3" borderId="26" xfId="1" applyFont="1" applyFill="1" applyBorder="1" applyAlignment="1">
      <alignment horizontal="center" vertical="center" wrapText="1"/>
    </xf>
    <xf numFmtId="41" fontId="0" fillId="0" borderId="6" xfId="1" applyFont="1" applyBorder="1" applyAlignment="1">
      <alignment vertical="center" shrinkToFit="1"/>
    </xf>
    <xf numFmtId="41" fontId="0" fillId="0" borderId="1" xfId="1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2" applyNumberFormat="1" applyFont="1" applyFill="1" applyBorder="1" applyAlignment="1" applyProtection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7030A0"/>
    <pageSetUpPr fitToPage="1"/>
  </sheetPr>
  <dimension ref="B1:N32"/>
  <sheetViews>
    <sheetView tabSelected="1" view="pageBreakPreview" topLeftCell="A4" zoomScale="90" zoomScaleNormal="90" zoomScaleSheetLayoutView="100" workbookViewId="0">
      <selection activeCell="I25" sqref="I25"/>
    </sheetView>
  </sheetViews>
  <sheetFormatPr defaultColWidth="9" defaultRowHeight="16.5" x14ac:dyDescent="0.3"/>
  <cols>
    <col min="1" max="1" width="2.75" customWidth="1"/>
    <col min="2" max="2" width="14.75" customWidth="1"/>
    <col min="3" max="5" width="15.625" customWidth="1"/>
    <col min="6" max="6" width="20.75" bestFit="1" customWidth="1"/>
    <col min="7" max="10" width="19.875" customWidth="1"/>
    <col min="14" max="14" width="9" bestFit="1" customWidth="1"/>
  </cols>
  <sheetData>
    <row r="1" spans="2:14" ht="12" customHeight="1" x14ac:dyDescent="0.3"/>
    <row r="2" spans="2:14" ht="37.5" customHeight="1" x14ac:dyDescent="0.3">
      <c r="B2" s="2" t="s">
        <v>18</v>
      </c>
      <c r="C2" s="2"/>
      <c r="D2" s="2"/>
      <c r="E2" s="2"/>
      <c r="F2" s="2"/>
      <c r="G2" s="2"/>
      <c r="H2" s="2"/>
      <c r="I2" s="47"/>
      <c r="J2" s="47"/>
    </row>
    <row r="3" spans="2:14" ht="16.5" customHeight="1" x14ac:dyDescent="0.3">
      <c r="B3" s="2" t="b">
        <f>IF(H6&lt;=G6,TRUE)</f>
        <v>1</v>
      </c>
      <c r="C3" s="2" t="b">
        <f>IF(J6&lt;=I6,TRUE)</f>
        <v>1</v>
      </c>
      <c r="H3" s="3"/>
      <c r="J3" s="3" t="s">
        <v>3</v>
      </c>
    </row>
    <row r="4" spans="2:14" ht="30" customHeight="1" x14ac:dyDescent="0.3">
      <c r="B4" s="48" t="s">
        <v>9</v>
      </c>
      <c r="C4" s="33" t="s">
        <v>19</v>
      </c>
      <c r="D4" s="31" t="s">
        <v>10</v>
      </c>
      <c r="E4" s="31" t="s">
        <v>29</v>
      </c>
      <c r="F4" s="32" t="s">
        <v>2</v>
      </c>
      <c r="G4" s="50" t="s">
        <v>15</v>
      </c>
      <c r="H4" s="52" t="s">
        <v>14</v>
      </c>
      <c r="I4" s="54" t="s">
        <v>16</v>
      </c>
      <c r="J4" s="56" t="s">
        <v>17</v>
      </c>
    </row>
    <row r="5" spans="2:14" ht="30.75" customHeight="1" x14ac:dyDescent="0.3">
      <c r="B5" s="49"/>
      <c r="C5" s="36" t="s">
        <v>11</v>
      </c>
      <c r="D5" s="4">
        <v>29</v>
      </c>
      <c r="E5" s="4">
        <v>120</v>
      </c>
      <c r="F5" s="20">
        <v>5</v>
      </c>
      <c r="G5" s="51"/>
      <c r="H5" s="53"/>
      <c r="I5" s="55"/>
      <c r="J5" s="57"/>
    </row>
    <row r="6" spans="2:14" ht="25.5" customHeight="1" x14ac:dyDescent="0.3">
      <c r="B6" s="5" t="s">
        <v>31</v>
      </c>
      <c r="C6" s="6">
        <f>VLOOKUP(C5,$M$13:$N$15,2,FALSE)</f>
        <v>7000</v>
      </c>
      <c r="D6" s="6">
        <f>D5*70</f>
        <v>2030</v>
      </c>
      <c r="E6" s="6">
        <f>E5*100</f>
        <v>12000</v>
      </c>
      <c r="F6" s="21">
        <f>F5*120</f>
        <v>600</v>
      </c>
      <c r="G6" s="26">
        <f>SUM(C6:F6)</f>
        <v>21630</v>
      </c>
      <c r="H6" s="25">
        <f>I32</f>
        <v>21350</v>
      </c>
      <c r="I6" s="23">
        <f>IF(D5&lt;13,250,250+(D5-12)*4)*12</f>
        <v>3816</v>
      </c>
      <c r="J6" s="24"/>
    </row>
    <row r="7" spans="2:14" ht="24" customHeight="1" x14ac:dyDescent="0.3">
      <c r="B7" s="7" t="s">
        <v>28</v>
      </c>
      <c r="C7" s="8"/>
      <c r="D7" s="8"/>
      <c r="E7" s="8"/>
      <c r="F7" s="8"/>
      <c r="G7" s="22"/>
      <c r="H7" s="22"/>
    </row>
    <row r="8" spans="2:14" ht="24" customHeight="1" x14ac:dyDescent="0.3">
      <c r="B8" s="27" t="s">
        <v>0</v>
      </c>
      <c r="C8" s="28"/>
      <c r="D8" s="28"/>
      <c r="E8" s="28"/>
      <c r="F8" s="28"/>
      <c r="G8" s="28"/>
      <c r="H8" s="28"/>
      <c r="I8" s="29"/>
      <c r="J8" s="30"/>
    </row>
    <row r="9" spans="2:14" ht="18.75" customHeight="1" x14ac:dyDescent="0.3"/>
    <row r="10" spans="2:14" ht="26.25" customHeight="1" x14ac:dyDescent="0.3">
      <c r="J10" s="18" t="s">
        <v>3</v>
      </c>
    </row>
    <row r="11" spans="2:14" ht="24.75" customHeight="1" x14ac:dyDescent="0.3">
      <c r="B11" s="2" t="s">
        <v>9</v>
      </c>
      <c r="C11" s="44" t="s">
        <v>1</v>
      </c>
      <c r="D11" s="45"/>
      <c r="E11" s="45"/>
      <c r="F11" s="45"/>
      <c r="G11" s="45"/>
      <c r="H11" s="45"/>
      <c r="I11" s="45"/>
      <c r="J11" s="46" t="s">
        <v>5</v>
      </c>
    </row>
    <row r="12" spans="2:14" ht="23.25" customHeight="1" x14ac:dyDescent="0.3">
      <c r="B12" s="2"/>
      <c r="C12" s="9" t="s">
        <v>25</v>
      </c>
      <c r="D12" s="10" t="s">
        <v>20</v>
      </c>
      <c r="E12" s="10" t="s">
        <v>26</v>
      </c>
      <c r="F12" s="10" t="s">
        <v>24</v>
      </c>
      <c r="G12" s="10" t="s">
        <v>21</v>
      </c>
      <c r="H12" s="10" t="s">
        <v>27</v>
      </c>
      <c r="I12" s="40" t="s">
        <v>6</v>
      </c>
      <c r="J12" s="46"/>
      <c r="M12" s="19" t="s">
        <v>13</v>
      </c>
      <c r="N12" s="19" t="s">
        <v>7</v>
      </c>
    </row>
    <row r="13" spans="2:14" ht="18.95" customHeight="1" x14ac:dyDescent="0.3">
      <c r="B13" s="37" t="s">
        <v>30</v>
      </c>
      <c r="C13" s="34" t="s">
        <v>22</v>
      </c>
      <c r="D13" s="35" t="s">
        <v>32</v>
      </c>
      <c r="E13" s="35" t="s">
        <v>33</v>
      </c>
      <c r="F13" s="35" t="s">
        <v>34</v>
      </c>
      <c r="G13" s="35" t="s">
        <v>23</v>
      </c>
      <c r="H13" s="38" t="s">
        <v>35</v>
      </c>
      <c r="I13" s="42">
        <v>400</v>
      </c>
      <c r="J13" s="39"/>
      <c r="M13" s="19" t="s">
        <v>11</v>
      </c>
      <c r="N13" s="19">
        <v>7000</v>
      </c>
    </row>
    <row r="14" spans="2:14" ht="18.95" customHeight="1" x14ac:dyDescent="0.3">
      <c r="B14" s="37"/>
      <c r="C14" s="34"/>
      <c r="D14" s="35"/>
      <c r="E14" s="35"/>
      <c r="F14" s="35"/>
      <c r="G14" s="35"/>
      <c r="H14" s="38" t="s">
        <v>36</v>
      </c>
      <c r="I14" s="42">
        <v>500</v>
      </c>
      <c r="J14" s="39"/>
      <c r="M14" s="19" t="s">
        <v>4</v>
      </c>
      <c r="N14" s="19">
        <v>7000</v>
      </c>
    </row>
    <row r="15" spans="2:14" ht="18.95" customHeight="1" x14ac:dyDescent="0.3">
      <c r="B15" s="37"/>
      <c r="C15" s="34"/>
      <c r="D15" s="35"/>
      <c r="E15" s="35"/>
      <c r="F15" s="35"/>
      <c r="G15" s="35"/>
      <c r="H15" s="38" t="s">
        <v>37</v>
      </c>
      <c r="I15" s="42">
        <v>3600</v>
      </c>
      <c r="J15" s="39"/>
      <c r="M15" s="19" t="s">
        <v>8</v>
      </c>
      <c r="N15" s="19">
        <v>7000</v>
      </c>
    </row>
    <row r="16" spans="2:14" ht="18.95" customHeight="1" x14ac:dyDescent="0.3">
      <c r="B16" s="37"/>
      <c r="C16" s="34"/>
      <c r="D16" s="35"/>
      <c r="E16" s="35"/>
      <c r="F16" s="35"/>
      <c r="G16" s="35"/>
      <c r="H16" s="38" t="s">
        <v>38</v>
      </c>
      <c r="I16" s="42">
        <v>2000</v>
      </c>
      <c r="J16" s="39"/>
    </row>
    <row r="17" spans="2:10" ht="18.95" customHeight="1" x14ac:dyDescent="0.3">
      <c r="B17" s="37"/>
      <c r="C17" s="34"/>
      <c r="D17" s="35"/>
      <c r="E17" s="35"/>
      <c r="F17" s="35"/>
      <c r="G17" s="35"/>
      <c r="H17" s="38" t="s">
        <v>39</v>
      </c>
      <c r="I17" s="42">
        <v>4500</v>
      </c>
      <c r="J17" s="39"/>
    </row>
    <row r="18" spans="2:10" ht="18.95" customHeight="1" x14ac:dyDescent="0.3">
      <c r="B18" s="37"/>
      <c r="C18" s="34"/>
      <c r="D18" s="35"/>
      <c r="E18" s="35"/>
      <c r="F18" s="35"/>
      <c r="G18" s="35"/>
      <c r="H18" s="38" t="s">
        <v>40</v>
      </c>
      <c r="I18" s="42">
        <v>3500</v>
      </c>
      <c r="J18" s="39"/>
    </row>
    <row r="19" spans="2:10" ht="18.95" customHeight="1" x14ac:dyDescent="0.3">
      <c r="B19" s="37"/>
      <c r="C19" s="34"/>
      <c r="D19" s="35"/>
      <c r="E19" s="35"/>
      <c r="F19" s="35"/>
      <c r="G19" s="35"/>
      <c r="H19" s="38" t="s">
        <v>41</v>
      </c>
      <c r="I19" s="42">
        <v>1500</v>
      </c>
      <c r="J19" s="39"/>
    </row>
    <row r="20" spans="2:10" ht="18.95" customHeight="1" x14ac:dyDescent="0.3">
      <c r="B20" s="1"/>
      <c r="C20" s="11"/>
      <c r="D20" s="12"/>
      <c r="E20" s="12"/>
      <c r="F20" s="12"/>
      <c r="G20" s="12"/>
      <c r="H20" s="43" t="s">
        <v>42</v>
      </c>
      <c r="I20" s="41">
        <v>2000</v>
      </c>
      <c r="J20" s="12"/>
    </row>
    <row r="21" spans="2:10" ht="18.95" customHeight="1" x14ac:dyDescent="0.3">
      <c r="B21" s="1"/>
      <c r="C21" s="11"/>
      <c r="D21" s="12"/>
      <c r="E21" s="12"/>
      <c r="F21" s="12"/>
      <c r="G21" s="12"/>
      <c r="H21" s="43" t="s">
        <v>43</v>
      </c>
      <c r="I21" s="13">
        <v>800</v>
      </c>
      <c r="J21" s="12"/>
    </row>
    <row r="22" spans="2:10" ht="18.95" customHeight="1" x14ac:dyDescent="0.3">
      <c r="B22" s="1"/>
      <c r="C22" s="11"/>
      <c r="D22" s="12"/>
      <c r="E22" s="12"/>
      <c r="F22" s="12"/>
      <c r="G22" s="12"/>
      <c r="H22" s="43" t="s">
        <v>44</v>
      </c>
      <c r="I22" s="13">
        <v>700</v>
      </c>
      <c r="J22" s="12"/>
    </row>
    <row r="23" spans="2:10" ht="18.95" customHeight="1" x14ac:dyDescent="0.3">
      <c r="B23" s="1"/>
      <c r="C23" s="11"/>
      <c r="D23" s="12"/>
      <c r="E23" s="12"/>
      <c r="F23" s="12"/>
      <c r="G23" s="12"/>
      <c r="H23" s="43" t="s">
        <v>45</v>
      </c>
      <c r="I23" s="13">
        <v>600</v>
      </c>
      <c r="J23" s="12"/>
    </row>
    <row r="24" spans="2:10" ht="18.95" customHeight="1" x14ac:dyDescent="0.3">
      <c r="B24" s="1"/>
      <c r="C24" s="11"/>
      <c r="D24" s="12"/>
      <c r="E24" s="12"/>
      <c r="F24" s="12"/>
      <c r="G24" s="12"/>
      <c r="H24" s="43" t="s">
        <v>46</v>
      </c>
      <c r="I24" s="13">
        <v>1250</v>
      </c>
      <c r="J24" s="12"/>
    </row>
    <row r="25" spans="2:10" ht="18.95" customHeight="1" x14ac:dyDescent="0.3">
      <c r="B25" s="1"/>
      <c r="C25" s="11"/>
      <c r="D25" s="12"/>
      <c r="E25" s="12"/>
      <c r="F25" s="12"/>
      <c r="G25" s="12"/>
      <c r="H25" s="12"/>
      <c r="I25" s="13"/>
      <c r="J25" s="12"/>
    </row>
    <row r="26" spans="2:10" ht="18.95" customHeight="1" x14ac:dyDescent="0.3">
      <c r="B26" s="1"/>
      <c r="C26" s="11"/>
      <c r="D26" s="12"/>
      <c r="E26" s="12"/>
      <c r="F26" s="12"/>
      <c r="G26" s="12"/>
      <c r="H26" s="12"/>
      <c r="I26" s="13"/>
      <c r="J26" s="12"/>
    </row>
    <row r="27" spans="2:10" ht="18.95" customHeight="1" x14ac:dyDescent="0.3">
      <c r="B27" s="1"/>
      <c r="C27" s="11"/>
      <c r="D27" s="12"/>
      <c r="E27" s="12"/>
      <c r="F27" s="12"/>
      <c r="G27" s="12"/>
      <c r="H27" s="12"/>
      <c r="I27" s="13"/>
      <c r="J27" s="12"/>
    </row>
    <row r="28" spans="2:10" ht="18.95" customHeight="1" x14ac:dyDescent="0.3">
      <c r="B28" s="1"/>
      <c r="C28" s="11"/>
      <c r="D28" s="12"/>
      <c r="E28" s="12"/>
      <c r="F28" s="12"/>
      <c r="G28" s="12"/>
      <c r="H28" s="12"/>
      <c r="I28" s="13"/>
      <c r="J28" s="12"/>
    </row>
    <row r="29" spans="2:10" ht="18.95" customHeight="1" x14ac:dyDescent="0.3">
      <c r="B29" s="1"/>
      <c r="C29" s="11"/>
      <c r="D29" s="12"/>
      <c r="E29" s="12"/>
      <c r="F29" s="12"/>
      <c r="G29" s="12"/>
      <c r="H29" s="12"/>
      <c r="I29" s="13"/>
      <c r="J29" s="12"/>
    </row>
    <row r="30" spans="2:10" ht="18.95" customHeight="1" x14ac:dyDescent="0.3">
      <c r="B30" s="1"/>
      <c r="C30" s="11"/>
      <c r="D30" s="12"/>
      <c r="E30" s="12"/>
      <c r="F30" s="12"/>
      <c r="G30" s="12"/>
      <c r="H30" s="12"/>
      <c r="I30" s="13"/>
      <c r="J30" s="12"/>
    </row>
    <row r="31" spans="2:10" ht="18.95" customHeight="1" x14ac:dyDescent="0.3">
      <c r="B31" s="1"/>
      <c r="C31" s="11"/>
      <c r="D31" s="12"/>
      <c r="E31" s="12"/>
      <c r="F31" s="12"/>
      <c r="G31" s="12"/>
      <c r="H31" s="12"/>
      <c r="I31" s="13"/>
      <c r="J31" s="12"/>
    </row>
    <row r="32" spans="2:10" ht="26.25" customHeight="1" x14ac:dyDescent="0.3">
      <c r="B32" s="14" t="s">
        <v>12</v>
      </c>
      <c r="C32" s="15"/>
      <c r="D32" s="16"/>
      <c r="E32" s="16"/>
      <c r="F32" s="16"/>
      <c r="G32" s="16"/>
      <c r="H32" s="16"/>
      <c r="I32" s="17">
        <f>SUM(I13:I31)</f>
        <v>21350</v>
      </c>
      <c r="J32" s="16"/>
    </row>
  </sheetData>
  <mergeCells count="9">
    <mergeCell ref="B11:B12"/>
    <mergeCell ref="C11:I11"/>
    <mergeCell ref="J11:J12"/>
    <mergeCell ref="B2:J2"/>
    <mergeCell ref="B4:B5"/>
    <mergeCell ref="G4:G5"/>
    <mergeCell ref="H4:H5"/>
    <mergeCell ref="I4:I5"/>
    <mergeCell ref="J4:J5"/>
  </mergeCells>
  <phoneticPr fontId="5" type="noConversion"/>
  <dataValidations count="1">
    <dataValidation type="list" allowBlank="1" showInputMessage="1" showErrorMessage="1" sqref="C5" xr:uid="{00000000-0002-0000-0000-000000000000}">
      <formula1>"초,중,고"</formula1>
    </dataValidation>
  </dataValidations>
  <pageMargins left="0.25" right="0.23000000417232513" top="0.74750000238418579" bottom="0.74750000238418579" header="0.31486111879348755" footer="0.31486111879348755"/>
  <pageSetup paperSize="9" scale="55" orientation="portrait" r:id="rId1"/>
  <rowBreaks count="1" manualBreakCount="1">
    <brk id="3" max="1048575" man="1"/>
  </rowBreaks>
  <colBreaks count="1" manualBreakCount="1">
    <brk id="8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업무추진비 편성현황</vt:lpstr>
      <vt:lpstr>'업무추진비 편성현황'!Print_Area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김주진</cp:lastModifiedBy>
  <cp:revision>10</cp:revision>
  <cp:lastPrinted>2020-02-18T05:26:00Z</cp:lastPrinted>
  <dcterms:created xsi:type="dcterms:W3CDTF">2017-02-13T08:14:47Z</dcterms:created>
  <dcterms:modified xsi:type="dcterms:W3CDTF">2025-02-20T04:29:31Z</dcterms:modified>
  <cp:version>1200.0100.01</cp:version>
</cp:coreProperties>
</file>